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6012" windowHeight="369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<sst xmlns="http://schemas.openxmlformats.org/spreadsheetml/2006/main" count="17" uniqueCount="15">
  <si>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lambda</t>
  </si>
  <si>
    <t>d</t>
  </si>
  <si>
    <t>lambda/d</t>
  </si>
  <si>
    <t>x</t>
  </si>
  <si>
    <t>alfa rad</t>
  </si>
  <si>
    <t>alfa stupeň</t>
  </si>
  <si>
    <t>sinalfa</t>
  </si>
  <si>
    <t>konstanta</t>
  </si>
  <si>
    <t>u</t>
  </si>
  <si>
    <t>I(P) 0,1</t>
  </si>
  <si>
    <t>I (P) 0,15</t>
  </si>
  <si>
    <t>I (P) 0,2</t>
  </si>
  <si>
    <t>u v rad</t>
  </si>
  <si>
    <t>IP/IP0</t>
  </si>
  <si>
    <t>B$30*C13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</si>
</sst>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E+00"/>
    <numFmt numFmtId="168" formatCode="0.0"/>
    <numFmt numFmtId="169" formatCode="0.0000"/>
    <numFmt numFmtId="170" formatCode="0.00000000E+00"/>
  </numFmts>
  <fonts count="4">
    <font>
      <sz val="10"/>
      <name val="Arial CE"/>
      <family val="0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67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E15" sqref="E15"/>
    </sheetView>
  </sheetViews>
  <sheetFormatPr defaultColWidth="9.00390625" defaultRowHeight="12.75"/>
  <cols>
    <col min="1" max="1" width="11.25390625" style="0" bestFit="1" customWidth="1"/>
    <col min="2" max="2" width="12.375" style="0" bestFit="1" customWidth="1"/>
    <col min="3" max="3" width="9.875" style="0" customWidth="1"/>
    <col min="4" max="4" width="14.25390625" style="0" customWidth="1"/>
  </cols>
  <sheetData>
    <row r="1" spans="1:7" ht="12.75">
      <c r="A1" t="s">
        <v>0</v>
      </c>
      <c r="B1" t="s">
        <v>1</v>
      </c>
      <c r="C1" t="s">
        <v>7</v>
      </c>
      <c r="D1" t="s">
        <v>6</v>
      </c>
      <c r="E1" t="s">
        <v>4</v>
      </c>
      <c r="F1" t="s">
        <v>5</v>
      </c>
      <c r="G1" t="s">
        <v>3</v>
      </c>
    </row>
    <row r="2" spans="1:7" ht="15">
      <c r="A2" s="2">
        <f>0.0006328</f>
        <v>0.0006328</v>
      </c>
      <c r="B2">
        <v>0.2</v>
      </c>
      <c r="C2">
        <v>1.4302967</v>
      </c>
      <c r="D2" s="3">
        <f>C2*$A$5</f>
        <v>0.0045254587588</v>
      </c>
      <c r="E2">
        <f>ASIN(D2)</f>
        <v>0.004525474205673374</v>
      </c>
      <c r="F2" s="4">
        <f>DEGREES(E2)</f>
        <v>0.259290572280403</v>
      </c>
      <c r="G2" s="4">
        <f>-480*TAN(E2)</f>
        <v>-2.1722424478583235</v>
      </c>
    </row>
    <row r="3" spans="1:7" ht="15">
      <c r="A3" s="1"/>
      <c r="C3">
        <v>2.4590241</v>
      </c>
      <c r="D3" s="3">
        <f aca="true" t="shared" si="0" ref="D3:D11">C3*$A$5</f>
        <v>0.0077803522524</v>
      </c>
      <c r="E3">
        <f aca="true" t="shared" si="1" ref="E3:E11">ASIN(D3)</f>
        <v>0.007780430750358109</v>
      </c>
      <c r="F3" s="4">
        <f aca="true" t="shared" si="2" ref="F3:F11">DEGREES(E3)</f>
        <v>0.44578584478932387</v>
      </c>
      <c r="G3" s="4">
        <f aca="true" t="shared" si="3" ref="G3:G11">-480*TAN(E3)</f>
        <v>-3.7346821202645404</v>
      </c>
    </row>
    <row r="4" spans="1:7" ht="12.75">
      <c r="A4" t="s">
        <v>2</v>
      </c>
      <c r="C4">
        <v>3.4708895</v>
      </c>
      <c r="D4" s="3">
        <f t="shared" si="0"/>
        <v>0.010981894378</v>
      </c>
      <c r="E4">
        <f t="shared" si="1"/>
        <v>0.010982115129725793</v>
      </c>
      <c r="F4" s="4">
        <f t="shared" si="2"/>
        <v>0.6292288470600546</v>
      </c>
      <c r="G4" s="4">
        <f t="shared" si="3"/>
        <v>-5.271627195427348</v>
      </c>
    </row>
    <row r="5" spans="1:7" ht="12.75">
      <c r="A5" s="3">
        <f>A2/B2</f>
        <v>0.0031639999999999997</v>
      </c>
      <c r="C5">
        <v>4.4774</v>
      </c>
      <c r="D5" s="3">
        <f t="shared" si="0"/>
        <v>0.0141664936</v>
      </c>
      <c r="E5">
        <f t="shared" si="1"/>
        <v>0.01416696748731432</v>
      </c>
      <c r="F5" s="4">
        <f t="shared" si="2"/>
        <v>0.8117074455221671</v>
      </c>
      <c r="G5" s="4">
        <f t="shared" si="3"/>
        <v>-6.800599366823752</v>
      </c>
    </row>
    <row r="6" spans="3:7" ht="12.75">
      <c r="C6">
        <v>5.481536</v>
      </c>
      <c r="D6" s="3">
        <f t="shared" si="0"/>
        <v>0.017343579903999998</v>
      </c>
      <c r="E6">
        <f t="shared" si="1"/>
        <v>0.01734444951250527</v>
      </c>
      <c r="F6" s="4">
        <f t="shared" si="2"/>
        <v>0.99376375504429</v>
      </c>
      <c r="G6" s="4">
        <f t="shared" si="3"/>
        <v>-8.326170703194474</v>
      </c>
    </row>
    <row r="7" spans="3:7" ht="12.75">
      <c r="C7">
        <v>1</v>
      </c>
      <c r="D7" s="3">
        <f t="shared" si="0"/>
        <v>0.0031639999999999997</v>
      </c>
      <c r="E7">
        <f t="shared" si="1"/>
        <v>0.003164005279102939</v>
      </c>
      <c r="F7" s="4">
        <f t="shared" si="2"/>
        <v>0.18128414884971047</v>
      </c>
      <c r="G7" s="4">
        <f t="shared" si="3"/>
        <v>-1.518727601931063</v>
      </c>
    </row>
    <row r="8" spans="3:7" ht="12.75">
      <c r="C8">
        <v>2</v>
      </c>
      <c r="D8" s="3">
        <f t="shared" si="0"/>
        <v>0.006327999999999999</v>
      </c>
      <c r="E8">
        <f t="shared" si="1"/>
        <v>0.0063280422333942925</v>
      </c>
      <c r="F8" s="4">
        <f t="shared" si="2"/>
        <v>0.36257011255403243</v>
      </c>
      <c r="G8" s="4">
        <f t="shared" si="3"/>
        <v>-3.0375008168183912</v>
      </c>
    </row>
    <row r="9" spans="3:7" ht="12.75">
      <c r="C9">
        <v>3</v>
      </c>
      <c r="D9" s="3">
        <f t="shared" si="0"/>
        <v>0.009491999999999999</v>
      </c>
      <c r="E9">
        <f t="shared" si="1"/>
        <v>0.009492142540916518</v>
      </c>
      <c r="F9" s="4">
        <f t="shared" si="2"/>
        <v>0.5438597061311018</v>
      </c>
      <c r="G9" s="4">
        <f t="shared" si="3"/>
        <v>-4.556365264468189</v>
      </c>
    </row>
    <row r="10" spans="3:7" ht="12.75">
      <c r="C10">
        <v>4</v>
      </c>
      <c r="D10" s="3">
        <f t="shared" si="0"/>
        <v>0.012655999999999999</v>
      </c>
      <c r="E10">
        <f t="shared" si="1"/>
        <v>0.012656337885420893</v>
      </c>
      <c r="F10" s="4">
        <f t="shared" si="2"/>
        <v>0.7251547449261461</v>
      </c>
      <c r="G10" s="4">
        <f t="shared" si="3"/>
        <v>-6.075366578388948</v>
      </c>
    </row>
    <row r="11" spans="3:7" ht="12.75">
      <c r="C11">
        <v>5</v>
      </c>
      <c r="D11" s="3">
        <f t="shared" si="0"/>
        <v>0.015819999999999997</v>
      </c>
      <c r="E11">
        <f t="shared" si="1"/>
        <v>0.015820659959223677</v>
      </c>
      <c r="F11" s="4">
        <f t="shared" si="2"/>
        <v>0.9064570447751298</v>
      </c>
      <c r="G11" s="4">
        <f t="shared" si="3"/>
        <v>-7.59455041264858</v>
      </c>
    </row>
    <row r="12" spans="1:4" ht="12.75">
      <c r="A12" t="s">
        <v>8</v>
      </c>
      <c r="B12" t="s">
        <v>12</v>
      </c>
      <c r="D12" t="s">
        <v>14</v>
      </c>
    </row>
    <row r="13" spans="1:5" ht="12.75">
      <c r="A13" s="3">
        <f>PI()*$B$2*D2</f>
        <v>0.0028434295981539324</v>
      </c>
      <c r="B13">
        <f>RADIANS(A13)</f>
        <v>4.96272085364454E-05</v>
      </c>
      <c r="C13" s="3">
        <f>SIN(B13)^2/A13^2</f>
        <v>0.00030461741953663197</v>
      </c>
      <c r="D13" s="5">
        <f>B$30*C13</f>
        <v>0.010356992264245487</v>
      </c>
      <c r="E13">
        <f>1*D13</f>
        <v>0.010356992264245487</v>
      </c>
    </row>
    <row r="14" spans="1:5" ht="12.75">
      <c r="A14" s="3">
        <f aca="true" t="shared" si="4" ref="A14:A22">PI()*$B$2*D3</f>
        <v>0.004888539495696128</v>
      </c>
      <c r="B14">
        <f aca="true" t="shared" si="5" ref="B14:B22">RADIANS(A14)</f>
        <v>8.53211098136806E-05</v>
      </c>
      <c r="C14" s="3">
        <f aca="true" t="shared" si="6" ref="C14:C22">SIN(B14)^2/A14^2</f>
        <v>0.0003046174190475349</v>
      </c>
      <c r="D14" s="5">
        <f aca="true" t="shared" si="7" ref="D14:D22">B$30*C14</f>
        <v>0.010356992247616187</v>
      </c>
      <c r="E14">
        <f>4*D14</f>
        <v>0.04142796899046475</v>
      </c>
    </row>
    <row r="15" spans="1:5" ht="12.75">
      <c r="A15" s="3">
        <f t="shared" si="4"/>
        <v>0.00690012774008477</v>
      </c>
      <c r="B15">
        <f t="shared" si="5"/>
        <v>0.00012042994787267475</v>
      </c>
      <c r="C15" s="3">
        <f t="shared" si="6"/>
        <v>0.00030461741831404863</v>
      </c>
      <c r="D15" s="5">
        <f t="shared" si="7"/>
        <v>0.010356992222677653</v>
      </c>
      <c r="E15">
        <f>1/4*D15</f>
        <v>0.0025892480556694132</v>
      </c>
    </row>
    <row r="16" spans="1:5" ht="12.75">
      <c r="A16" s="3">
        <f t="shared" si="4"/>
        <v>0.008901070444177364</v>
      </c>
      <c r="B16">
        <f t="shared" si="5"/>
        <v>0.00015535298620284913</v>
      </c>
      <c r="C16" s="3">
        <f t="shared" si="6"/>
        <v>0.0003046174173361071</v>
      </c>
      <c r="D16" s="5">
        <f t="shared" si="7"/>
        <v>0.010356992189427641</v>
      </c>
      <c r="E16">
        <f>4*D16</f>
        <v>0.041427968757710563</v>
      </c>
    </row>
    <row r="17" spans="1:4" ht="12.75">
      <c r="A17" s="3">
        <f t="shared" si="4"/>
        <v>0.010897292642670793</v>
      </c>
      <c r="B17">
        <f t="shared" si="5"/>
        <v>0.00019019363616795925</v>
      </c>
      <c r="C17" s="3">
        <f t="shared" si="6"/>
        <v>0.0003046174161136704</v>
      </c>
      <c r="D17" s="5">
        <f t="shared" si="7"/>
        <v>0.010356992147864794</v>
      </c>
    </row>
    <row r="18" spans="1:4" ht="12.75">
      <c r="A18" s="3">
        <f t="shared" si="4"/>
        <v>0.001987999831191621</v>
      </c>
      <c r="B18">
        <f t="shared" si="5"/>
        <v>3.4697142583385254E-05</v>
      </c>
      <c r="C18" s="3">
        <f t="shared" si="6"/>
        <v>0.00030461741966446645</v>
      </c>
      <c r="D18" s="5">
        <f t="shared" si="7"/>
        <v>0.01035699226859186</v>
      </c>
    </row>
    <row r="19" spans="1:4" ht="12.75">
      <c r="A19" s="3">
        <f t="shared" si="4"/>
        <v>0.003975999662383242</v>
      </c>
      <c r="B19">
        <f t="shared" si="5"/>
        <v>6.939428516677051E-05</v>
      </c>
      <c r="C19" s="3">
        <f t="shared" si="6"/>
        <v>0.0003046174192977401</v>
      </c>
      <c r="D19" s="5">
        <f t="shared" si="7"/>
        <v>0.010356992256123163</v>
      </c>
    </row>
    <row r="20" spans="1:4" ht="12.75">
      <c r="A20" s="3">
        <f t="shared" si="4"/>
        <v>0.005963999493574863</v>
      </c>
      <c r="B20">
        <f t="shared" si="5"/>
        <v>0.00010409142775015575</v>
      </c>
      <c r="C20" s="3">
        <f t="shared" si="6"/>
        <v>0.0003046174186865294</v>
      </c>
      <c r="D20" s="5">
        <f t="shared" si="7"/>
        <v>0.010356992235341998</v>
      </c>
    </row>
    <row r="21" spans="1:4" ht="12.75">
      <c r="A21" s="3">
        <f t="shared" si="4"/>
        <v>0.007951999324766484</v>
      </c>
      <c r="B21">
        <f t="shared" si="5"/>
        <v>0.00013878857033354101</v>
      </c>
      <c r="C21" s="3">
        <f t="shared" si="6"/>
        <v>0.0003046174178308346</v>
      </c>
      <c r="D21" s="5">
        <f t="shared" si="7"/>
        <v>0.010356992206248375</v>
      </c>
    </row>
    <row r="22" spans="1:4" ht="12.75">
      <c r="A22" s="3">
        <f t="shared" si="4"/>
        <v>0.009939999155958104</v>
      </c>
      <c r="B22">
        <f t="shared" si="5"/>
        <v>0.00017348571291692625</v>
      </c>
      <c r="C22" s="3">
        <f t="shared" si="6"/>
        <v>0.0003046174167306555</v>
      </c>
      <c r="D22" s="5">
        <f t="shared" si="7"/>
        <v>0.010356992168842286</v>
      </c>
    </row>
    <row r="23" ht="12.75">
      <c r="A23" s="3"/>
    </row>
    <row r="24" spans="2:10" ht="12.75">
      <c r="B24" t="s">
        <v>9</v>
      </c>
      <c r="C24" t="s">
        <v>10</v>
      </c>
      <c r="D24" t="s">
        <v>11</v>
      </c>
      <c r="H24" t="s">
        <v>13</v>
      </c>
      <c r="I24" t="s">
        <v>13</v>
      </c>
      <c r="J24" t="s">
        <v>13</v>
      </c>
    </row>
    <row r="25" spans="1:10" ht="12.75">
      <c r="A25">
        <v>-1</v>
      </c>
      <c r="B25">
        <f>E25*0.05</f>
        <v>2.0500000000000003</v>
      </c>
      <c r="C25">
        <f aca="true" t="shared" si="8" ref="C25:D35">F25*0.05</f>
        <v>4.65</v>
      </c>
      <c r="D25">
        <f t="shared" si="8"/>
        <v>8</v>
      </c>
      <c r="E25">
        <v>41</v>
      </c>
      <c r="F25">
        <v>93</v>
      </c>
      <c r="G25">
        <v>160</v>
      </c>
      <c r="H25">
        <f>B25/$B$30</f>
        <v>0.06029411764705883</v>
      </c>
      <c r="I25">
        <f>C25/$C$30</f>
        <v>0.04650000000000001</v>
      </c>
      <c r="J25">
        <f>D25/$D$30</f>
        <v>0.043478260869565216</v>
      </c>
    </row>
    <row r="26" spans="1:10" ht="12.75">
      <c r="A26">
        <v>-2</v>
      </c>
      <c r="B26">
        <f aca="true" t="shared" si="9" ref="B26:B35">E26*0.05</f>
        <v>0.75</v>
      </c>
      <c r="C26">
        <f t="shared" si="8"/>
        <v>1.6500000000000001</v>
      </c>
      <c r="D26">
        <f t="shared" si="8"/>
        <v>2.8000000000000003</v>
      </c>
      <c r="E26">
        <v>15</v>
      </c>
      <c r="F26">
        <v>33</v>
      </c>
      <c r="G26">
        <v>56</v>
      </c>
      <c r="H26">
        <f aca="true" t="shared" si="10" ref="H26:I35">B26/$B$30</f>
        <v>0.022058823529411766</v>
      </c>
      <c r="I26">
        <f aca="true" t="shared" si="11" ref="I26:I35">C26/$C$30</f>
        <v>0.0165</v>
      </c>
      <c r="J26">
        <f aca="true" t="shared" si="12" ref="J26:J35">D26/$D$30</f>
        <v>0.015217391304347827</v>
      </c>
    </row>
    <row r="27" spans="1:10" ht="12.75">
      <c r="A27">
        <v>-3</v>
      </c>
      <c r="B27">
        <f t="shared" si="9"/>
        <v>0.4</v>
      </c>
      <c r="C27">
        <f t="shared" si="8"/>
        <v>0.8500000000000001</v>
      </c>
      <c r="D27">
        <f t="shared" si="8"/>
        <v>1.4500000000000002</v>
      </c>
      <c r="E27">
        <v>8</v>
      </c>
      <c r="F27">
        <v>17</v>
      </c>
      <c r="G27">
        <v>29</v>
      </c>
      <c r="H27">
        <f t="shared" si="10"/>
        <v>0.011764705882352941</v>
      </c>
      <c r="I27">
        <f t="shared" si="11"/>
        <v>0.0085</v>
      </c>
      <c r="J27">
        <f t="shared" si="12"/>
        <v>0.007880434782608697</v>
      </c>
    </row>
    <row r="28" spans="1:10" ht="12.75">
      <c r="A28">
        <v>-4</v>
      </c>
      <c r="B28">
        <f t="shared" si="9"/>
        <v>0.25</v>
      </c>
      <c r="C28">
        <f t="shared" si="8"/>
        <v>0.55</v>
      </c>
      <c r="D28">
        <f t="shared" si="8"/>
        <v>0.9</v>
      </c>
      <c r="E28">
        <v>5</v>
      </c>
      <c r="F28">
        <v>11</v>
      </c>
      <c r="G28">
        <v>18</v>
      </c>
      <c r="H28">
        <f t="shared" si="10"/>
        <v>0.007352941176470588</v>
      </c>
      <c r="I28">
        <f t="shared" si="11"/>
        <v>0.0055000000000000005</v>
      </c>
      <c r="J28">
        <f t="shared" si="12"/>
        <v>0.004891304347826087</v>
      </c>
    </row>
    <row r="29" spans="1:10" ht="12.75">
      <c r="A29">
        <v>-5</v>
      </c>
      <c r="B29">
        <f t="shared" si="9"/>
        <v>0.2</v>
      </c>
      <c r="C29">
        <f t="shared" si="8"/>
        <v>0.35000000000000003</v>
      </c>
      <c r="D29">
        <f t="shared" si="8"/>
        <v>0.6000000000000001</v>
      </c>
      <c r="E29">
        <v>4</v>
      </c>
      <c r="F29">
        <v>7</v>
      </c>
      <c r="G29">
        <v>12</v>
      </c>
      <c r="H29">
        <f t="shared" si="10"/>
        <v>0.0058823529411764705</v>
      </c>
      <c r="I29">
        <f t="shared" si="11"/>
        <v>0.0035000000000000005</v>
      </c>
      <c r="J29">
        <f t="shared" si="12"/>
        <v>0.003260869565217392</v>
      </c>
    </row>
    <row r="30" spans="1:10" ht="12.75">
      <c r="A30">
        <v>0</v>
      </c>
      <c r="B30">
        <f>E30*0.5</f>
        <v>34</v>
      </c>
      <c r="C30">
        <f>F30*0.5</f>
        <v>100</v>
      </c>
      <c r="D30">
        <f>G30*1</f>
        <v>184</v>
      </c>
      <c r="E30">
        <v>68</v>
      </c>
      <c r="F30">
        <v>200</v>
      </c>
      <c r="G30">
        <v>184</v>
      </c>
      <c r="H30">
        <f t="shared" si="10"/>
        <v>1</v>
      </c>
      <c r="I30">
        <f t="shared" si="11"/>
        <v>1</v>
      </c>
      <c r="J30">
        <f t="shared" si="12"/>
        <v>1</v>
      </c>
    </row>
    <row r="31" spans="1:10" ht="12.75">
      <c r="A31">
        <v>1</v>
      </c>
      <c r="B31">
        <f t="shared" si="9"/>
        <v>2.0500000000000003</v>
      </c>
      <c r="C31">
        <f t="shared" si="8"/>
        <v>4.8500000000000005</v>
      </c>
      <c r="D31">
        <f t="shared" si="8"/>
        <v>8.5</v>
      </c>
      <c r="E31">
        <v>41</v>
      </c>
      <c r="F31">
        <v>97</v>
      </c>
      <c r="G31">
        <v>170</v>
      </c>
      <c r="H31">
        <f t="shared" si="10"/>
        <v>0.06029411764705883</v>
      </c>
      <c r="I31">
        <f t="shared" si="11"/>
        <v>0.04850000000000001</v>
      </c>
      <c r="J31">
        <f t="shared" si="12"/>
        <v>0.04619565217391304</v>
      </c>
    </row>
    <row r="32" spans="1:10" ht="12.75">
      <c r="A32">
        <v>2</v>
      </c>
      <c r="B32">
        <f t="shared" si="9"/>
        <v>0.75</v>
      </c>
      <c r="C32">
        <f t="shared" si="8"/>
        <v>1.6500000000000001</v>
      </c>
      <c r="D32">
        <f t="shared" si="8"/>
        <v>3.0500000000000003</v>
      </c>
      <c r="E32">
        <v>15</v>
      </c>
      <c r="F32">
        <v>33</v>
      </c>
      <c r="G32">
        <v>61</v>
      </c>
      <c r="H32">
        <f t="shared" si="10"/>
        <v>0.022058823529411766</v>
      </c>
      <c r="I32">
        <f t="shared" si="11"/>
        <v>0.0165</v>
      </c>
      <c r="J32">
        <f t="shared" si="12"/>
        <v>0.01657608695652174</v>
      </c>
    </row>
    <row r="33" spans="1:10" ht="12.75">
      <c r="A33">
        <v>3</v>
      </c>
      <c r="B33">
        <f t="shared" si="9"/>
        <v>0.4</v>
      </c>
      <c r="C33">
        <f t="shared" si="8"/>
        <v>0.9</v>
      </c>
      <c r="D33">
        <f t="shared" si="8"/>
        <v>1.5</v>
      </c>
      <c r="E33">
        <v>8</v>
      </c>
      <c r="F33">
        <v>18</v>
      </c>
      <c r="G33">
        <v>30</v>
      </c>
      <c r="H33">
        <f t="shared" si="10"/>
        <v>0.011764705882352941</v>
      </c>
      <c r="I33">
        <f t="shared" si="11"/>
        <v>0.009000000000000001</v>
      </c>
      <c r="J33">
        <f t="shared" si="12"/>
        <v>0.008152173913043478</v>
      </c>
    </row>
    <row r="34" spans="1:10" ht="12.75">
      <c r="A34">
        <v>4</v>
      </c>
      <c r="B34">
        <f t="shared" si="9"/>
        <v>0.25</v>
      </c>
      <c r="C34">
        <f t="shared" si="8"/>
        <v>0.55</v>
      </c>
      <c r="D34">
        <f t="shared" si="8"/>
        <v>0.9500000000000001</v>
      </c>
      <c r="E34">
        <v>5</v>
      </c>
      <c r="F34">
        <v>11</v>
      </c>
      <c r="G34">
        <v>19</v>
      </c>
      <c r="H34">
        <f t="shared" si="10"/>
        <v>0.007352941176470588</v>
      </c>
      <c r="I34">
        <f t="shared" si="11"/>
        <v>0.0055000000000000005</v>
      </c>
      <c r="J34">
        <f t="shared" si="12"/>
        <v>0.00516304347826087</v>
      </c>
    </row>
    <row r="35" spans="1:10" ht="12.75">
      <c r="A35">
        <v>5</v>
      </c>
      <c r="B35">
        <f t="shared" si="9"/>
        <v>0.2</v>
      </c>
      <c r="C35">
        <f t="shared" si="8"/>
        <v>0.35000000000000003</v>
      </c>
      <c r="D35">
        <f t="shared" si="8"/>
        <v>0.7000000000000001</v>
      </c>
      <c r="E35">
        <v>4</v>
      </c>
      <c r="F35">
        <v>7</v>
      </c>
      <c r="G35">
        <v>14</v>
      </c>
      <c r="H35">
        <f t="shared" si="10"/>
        <v>0.0058823529411764705</v>
      </c>
      <c r="I35">
        <f t="shared" si="11"/>
        <v>0.0035000000000000005</v>
      </c>
      <c r="J35">
        <f t="shared" si="12"/>
        <v>0.0038043478260869567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Kolej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Michal</cp:lastModifiedBy>
  <cp:lastPrinted>2001-02-01T21:33:26Z</cp:lastPrinted>
  <dcterms:created xsi:type="dcterms:W3CDTF">2001-01-31T18:02:13Z</dcterms:created>
  <dcterms:modified xsi:type="dcterms:W3CDTF">2001-02-01T21:45:49Z</dcterms:modified>
  <cp:category/>
  <cp:version/>
  <cp:contentType/>
  <cp:contentStatus/>
</cp:coreProperties>
</file>